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Ventilation Worksheet" sheetId="1" r:id="rId1"/>
  </sheets>
  <definedNames/>
  <calcPr fullCalcOnLoad="1"/>
</workbook>
</file>

<file path=xl/sharedStrings.xml><?xml version="1.0" encoding="utf-8"?>
<sst xmlns="http://schemas.openxmlformats.org/spreadsheetml/2006/main" count="147" uniqueCount="82">
  <si>
    <t>Compartment Sections:</t>
  </si>
  <si>
    <t>X</t>
  </si>
  <si>
    <t>(all units in inches)</t>
  </si>
  <si>
    <t>Cu. In.</t>
  </si>
  <si>
    <t>Smallest Engine(s)</t>
  </si>
  <si>
    <t>Cu. Ft.</t>
  </si>
  <si>
    <t>:</t>
  </si>
  <si>
    <t xml:space="preserve">   ENGINE COMPARTMENT VENTILATION </t>
  </si>
  <si>
    <t xml:space="preserve">   CALCULATION WORKSHEET</t>
  </si>
  <si>
    <t>Boat Model:</t>
  </si>
  <si>
    <r>
      <t xml:space="preserve">Battery(s) </t>
    </r>
    <r>
      <rPr>
        <sz val="8"/>
        <rFont val="Arial"/>
        <family val="2"/>
      </rPr>
      <t>(one per engine)</t>
    </r>
  </si>
  <si>
    <t xml:space="preserve">    Inspector:</t>
  </si>
  <si>
    <t>(only permanently installed standard equipment may be deducted)</t>
  </si>
  <si>
    <t>Allowable Deductions From Gross Volume:</t>
  </si>
  <si>
    <t>4 Cylinder Engine</t>
  </si>
  <si>
    <t>6 Cylinder Engine</t>
  </si>
  <si>
    <r>
      <t xml:space="preserve">8 Cylinder Engine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5L.</t>
    </r>
  </si>
  <si>
    <r>
      <t xml:space="preserve">8 Cylinder Engine </t>
    </r>
    <r>
      <rPr>
        <sz val="10"/>
        <rFont val="Arial"/>
        <family val="2"/>
      </rPr>
      <t>&gt;</t>
    </r>
    <r>
      <rPr>
        <sz val="10"/>
        <rFont val="Arial"/>
        <family val="0"/>
      </rPr>
      <t xml:space="preserve"> 5L.</t>
    </r>
  </si>
  <si>
    <t>24/27 Series Battery</t>
  </si>
  <si>
    <t xml:space="preserve">Deep Cycle Battery </t>
  </si>
  <si>
    <t>6 Gal. Portable Fuel Tank</t>
  </si>
  <si>
    <t>Cu.Ft.</t>
  </si>
  <si>
    <t xml:space="preserve"> .134 cu.ft./gal</t>
  </si>
  <si>
    <t>Net Compartment Volume:</t>
  </si>
  <si>
    <t>Ventilation System as Installed:</t>
  </si>
  <si>
    <t>Open area of exhaust:</t>
  </si>
  <si>
    <t>Open area of intake:</t>
  </si>
  <si>
    <t>Blower(s):</t>
  </si>
  <si>
    <t>diameter:</t>
  </si>
  <si>
    <t>number:</t>
  </si>
  <si>
    <t>cfm rating:</t>
  </si>
  <si>
    <t>(at least one per</t>
  </si>
  <si>
    <t>propulsion engine)</t>
  </si>
  <si>
    <t>Cross Sectional Area</t>
  </si>
  <si>
    <t xml:space="preserve">       Standard Deductions</t>
  </si>
  <si>
    <t xml:space="preserve">        Gross Compartment Volume:</t>
  </si>
  <si>
    <t xml:space="preserve">        Diameter</t>
  </si>
  <si>
    <t xml:space="preserve">        2.5"</t>
  </si>
  <si>
    <t xml:space="preserve">         3"</t>
  </si>
  <si>
    <t xml:space="preserve">        3.5"</t>
  </si>
  <si>
    <t xml:space="preserve">         4"</t>
  </si>
  <si>
    <t xml:space="preserve">         5"</t>
  </si>
  <si>
    <t xml:space="preserve">      12.6 sq. in.</t>
  </si>
  <si>
    <t xml:space="preserve">      19.6 sq. in.</t>
  </si>
  <si>
    <t>Exhaust Ducts:</t>
  </si>
  <si>
    <t>Intake Ducts:</t>
  </si>
  <si>
    <t xml:space="preserve">          Standard Duct Sizes</t>
  </si>
  <si>
    <t>Reductions of Blower Rated Capacity:</t>
  </si>
  <si>
    <t>Ducting</t>
  </si>
  <si>
    <t>Ducting Bends</t>
  </si>
  <si>
    <t>Louver or Clamshell</t>
  </si>
  <si>
    <t>Screen - 1/4" mesh</t>
  </si>
  <si>
    <t>10% each bend</t>
  </si>
  <si>
    <t>20%.</t>
  </si>
  <si>
    <t>10%.</t>
  </si>
  <si>
    <t>2% per ft. of length</t>
  </si>
  <si>
    <t xml:space="preserve">       4.9 sq. in.</t>
  </si>
  <si>
    <t xml:space="preserve">       7.1 sq. in.</t>
  </si>
  <si>
    <t xml:space="preserve">       9.6 sq. in.</t>
  </si>
  <si>
    <t>Manufacturer:</t>
  </si>
  <si>
    <t xml:space="preserve"> Date:</t>
  </si>
  <si>
    <t>=</t>
  </si>
  <si>
    <t>Fuel/Water/Waste Tanks</t>
  </si>
  <si>
    <t>Sq. In.</t>
  </si>
  <si>
    <t>Fuel Tank(s) - Gals</t>
  </si>
  <si>
    <t>Water Tank - Gals</t>
  </si>
  <si>
    <t>Waste Tank - Gals</t>
  </si>
  <si>
    <t xml:space="preserve">      Vent Openings Quick Reference</t>
  </si>
  <si>
    <t xml:space="preserve">   Opening Size</t>
  </si>
  <si>
    <r>
      <t xml:space="preserve">  Net Volume not </t>
    </r>
    <r>
      <rPr>
        <sz val="8"/>
        <rFont val="Arial"/>
        <family val="2"/>
      </rPr>
      <t>&gt;</t>
    </r>
  </si>
  <si>
    <t>1 - 3"</t>
  </si>
  <si>
    <t>20 cu. ft.</t>
  </si>
  <si>
    <t>1 - 4"</t>
  </si>
  <si>
    <t>65 cu. ft.</t>
  </si>
  <si>
    <t>2 - 3"</t>
  </si>
  <si>
    <t>80 cu. ft.</t>
  </si>
  <si>
    <t>1 - 3" &amp; 1 - 4"</t>
  </si>
  <si>
    <t>300 cu. ft.</t>
  </si>
  <si>
    <t>2 - 4"</t>
  </si>
  <si>
    <t>700 cu. ft.</t>
  </si>
  <si>
    <t>(general description of section)</t>
  </si>
  <si>
    <t>Data Input Fields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</si>
</sst>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00000"/>
    <numFmt numFmtId="168" formatCode="mm/dd/yy;@"/>
  </numFmts>
  <fonts count="7">
    <font>
      <sz val="10"/>
      <name val="Arial"/>
      <family val="0"/>
    </font>
    <font>
      <sz val="12"/>
      <name val="Goudy Stout"/>
      <family val="1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9" fontId="0" fillId="0" borderId="0" xfId="0" applyNumberFormat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9" xfId="0" applyBorder="1" applyAlignment="1">
      <alignment/>
    </xf>
    <xf numFmtId="0" fontId="4" fillId="0" borderId="11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2" fontId="4" fillId="0" borderId="19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6" fillId="0" borderId="0" xfId="0" applyFont="1" applyAlignment="1">
      <alignment/>
    </xf>
    <xf numFmtId="0" fontId="0" fillId="2" borderId="14" xfId="0" applyFill="1" applyBorder="1" applyAlignment="1">
      <alignment/>
    </xf>
    <xf numFmtId="0" fontId="0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19050</xdr:rowOff>
    </xdr:from>
    <xdr:to>
      <xdr:col>2</xdr:col>
      <xdr:colOff>590550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152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3"/>
  <sheetViews>
    <sheetView tabSelected="1" workbookViewId="0" topLeftCell="A1">
      <selection activeCell="W9" sqref="W9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9.421875" style="0" customWidth="1"/>
    <col min="4" max="4" width="6.7109375" style="0" customWidth="1"/>
    <col min="5" max="5" width="1.7109375" style="0" customWidth="1"/>
    <col min="6" max="6" width="6.7109375" style="0" customWidth="1"/>
    <col min="7" max="7" width="1.7109375" style="0" customWidth="1"/>
    <col min="8" max="8" width="6.7109375" style="0" customWidth="1"/>
    <col min="9" max="9" width="1.7109375" style="0" customWidth="1"/>
    <col min="10" max="10" width="6.7109375" style="0" customWidth="1"/>
    <col min="11" max="11" width="1.8515625" style="0" customWidth="1"/>
    <col min="12" max="12" width="6.7109375" style="0" customWidth="1"/>
    <col min="13" max="13" width="1.28515625" style="0" customWidth="1"/>
    <col min="14" max="14" width="6.28125" style="0" customWidth="1"/>
    <col min="15" max="15" width="6.7109375" style="0" customWidth="1"/>
    <col min="16" max="16" width="7.28125" style="0" customWidth="1"/>
    <col min="17" max="17" width="1.7109375" style="0" customWidth="1"/>
    <col min="18" max="18" width="6.7109375" style="0" customWidth="1"/>
    <col min="19" max="19" width="6.28125" style="0" customWidth="1"/>
    <col min="20" max="21" width="6.7109375" style="0" customWidth="1"/>
  </cols>
  <sheetData>
    <row r="2" spans="4:5" ht="21" customHeight="1">
      <c r="D2" s="55" t="s">
        <v>7</v>
      </c>
      <c r="E2" s="1"/>
    </row>
    <row r="3" ht="20.25">
      <c r="F3" s="55" t="s">
        <v>8</v>
      </c>
    </row>
    <row r="5" spans="2:18" ht="16.5" customHeight="1">
      <c r="B5" s="7" t="s">
        <v>59</v>
      </c>
      <c r="D5" s="3"/>
      <c r="E5" s="3"/>
      <c r="F5" s="3"/>
      <c r="G5" s="3"/>
      <c r="H5" s="3"/>
      <c r="I5" s="3"/>
      <c r="J5" s="3"/>
      <c r="L5" s="7"/>
      <c r="M5" s="7" t="s">
        <v>60</v>
      </c>
      <c r="N5" s="7"/>
      <c r="O5" s="38"/>
      <c r="P5" s="3"/>
      <c r="Q5" s="3"/>
      <c r="R5" s="3"/>
    </row>
    <row r="6" spans="2:18" ht="16.5" customHeight="1">
      <c r="B6" s="7" t="s">
        <v>9</v>
      </c>
      <c r="D6" s="3"/>
      <c r="E6" s="3"/>
      <c r="F6" s="3"/>
      <c r="G6" s="3"/>
      <c r="H6" s="3"/>
      <c r="I6" s="3"/>
      <c r="J6" s="3"/>
      <c r="L6" s="7" t="s">
        <v>11</v>
      </c>
      <c r="O6" s="3"/>
      <c r="P6" s="3"/>
      <c r="Q6" s="3"/>
      <c r="R6" s="3"/>
    </row>
    <row r="8" spans="2:17" ht="15.75">
      <c r="B8" s="7" t="s">
        <v>0</v>
      </c>
      <c r="C8" s="2"/>
      <c r="O8" s="50"/>
      <c r="P8" s="56"/>
      <c r="Q8" s="57" t="s">
        <v>81</v>
      </c>
    </row>
    <row r="9" spans="1:6" ht="15" customHeight="1">
      <c r="A9" s="6"/>
      <c r="B9" s="6" t="s">
        <v>80</v>
      </c>
      <c r="C9" s="6"/>
      <c r="F9" s="6" t="s">
        <v>2</v>
      </c>
    </row>
    <row r="10" spans="2:18" ht="15" customHeight="1">
      <c r="B10" s="3"/>
      <c r="C10" s="3"/>
      <c r="D10" s="3"/>
      <c r="E10" s="8" t="s">
        <v>6</v>
      </c>
      <c r="F10" s="51"/>
      <c r="G10" s="32" t="s">
        <v>1</v>
      </c>
      <c r="H10" s="51"/>
      <c r="I10" s="32" t="s">
        <v>1</v>
      </c>
      <c r="J10" s="51"/>
      <c r="K10" s="33" t="s">
        <v>61</v>
      </c>
      <c r="L10" s="30">
        <f>(F10*H10*J10)</f>
        <v>0</v>
      </c>
      <c r="N10" s="3" t="s">
        <v>3</v>
      </c>
      <c r="P10" s="31">
        <f>L10/1728</f>
        <v>0</v>
      </c>
      <c r="R10" s="3" t="s">
        <v>5</v>
      </c>
    </row>
    <row r="11" spans="2:18" ht="15" customHeight="1">
      <c r="B11" s="54"/>
      <c r="C11" s="3"/>
      <c r="D11" s="3"/>
      <c r="E11" s="8" t="s">
        <v>6</v>
      </c>
      <c r="F11" s="51"/>
      <c r="G11" s="32" t="s">
        <v>1</v>
      </c>
      <c r="H11" s="51"/>
      <c r="I11" s="32" t="s">
        <v>1</v>
      </c>
      <c r="J11" s="51"/>
      <c r="K11" s="33" t="s">
        <v>61</v>
      </c>
      <c r="L11" s="30">
        <f aca="true" t="shared" si="0" ref="L11:L17">(F11*H11*J11)</f>
        <v>0</v>
      </c>
      <c r="N11" s="3" t="s">
        <v>3</v>
      </c>
      <c r="P11" s="31">
        <f aca="true" t="shared" si="1" ref="P11:P17">L11/1728</f>
        <v>0</v>
      </c>
      <c r="R11" s="3" t="s">
        <v>5</v>
      </c>
    </row>
    <row r="12" spans="2:18" ht="15" customHeight="1">
      <c r="B12" s="3"/>
      <c r="C12" s="3"/>
      <c r="D12" s="3"/>
      <c r="E12" s="8" t="s">
        <v>6</v>
      </c>
      <c r="F12" s="51"/>
      <c r="G12" s="32" t="s">
        <v>1</v>
      </c>
      <c r="H12" s="51"/>
      <c r="I12" s="32" t="s">
        <v>1</v>
      </c>
      <c r="J12" s="51"/>
      <c r="K12" s="33" t="s">
        <v>61</v>
      </c>
      <c r="L12" s="30">
        <f t="shared" si="0"/>
        <v>0</v>
      </c>
      <c r="N12" s="3" t="s">
        <v>3</v>
      </c>
      <c r="P12" s="31">
        <f t="shared" si="1"/>
        <v>0</v>
      </c>
      <c r="R12" s="3" t="s">
        <v>5</v>
      </c>
    </row>
    <row r="13" spans="2:18" ht="15" customHeight="1">
      <c r="B13" s="3"/>
      <c r="C13" s="3"/>
      <c r="D13" s="3"/>
      <c r="E13" s="8" t="s">
        <v>6</v>
      </c>
      <c r="F13" s="51"/>
      <c r="G13" s="32" t="s">
        <v>1</v>
      </c>
      <c r="H13" s="51"/>
      <c r="I13" s="32" t="s">
        <v>1</v>
      </c>
      <c r="J13" s="51"/>
      <c r="K13" s="33" t="s">
        <v>61</v>
      </c>
      <c r="L13" s="30">
        <f t="shared" si="0"/>
        <v>0</v>
      </c>
      <c r="N13" s="3" t="s">
        <v>3</v>
      </c>
      <c r="P13" s="31">
        <f t="shared" si="1"/>
        <v>0</v>
      </c>
      <c r="R13" s="3" t="s">
        <v>5</v>
      </c>
    </row>
    <row r="14" spans="2:18" ht="15" customHeight="1">
      <c r="B14" s="3"/>
      <c r="C14" s="3"/>
      <c r="D14" s="3"/>
      <c r="E14" s="8" t="s">
        <v>6</v>
      </c>
      <c r="F14" s="51"/>
      <c r="G14" s="32" t="s">
        <v>1</v>
      </c>
      <c r="H14" s="51"/>
      <c r="I14" s="32" t="s">
        <v>1</v>
      </c>
      <c r="J14" s="51"/>
      <c r="K14" s="33" t="s">
        <v>61</v>
      </c>
      <c r="L14" s="30">
        <f t="shared" si="0"/>
        <v>0</v>
      </c>
      <c r="N14" s="3" t="s">
        <v>3</v>
      </c>
      <c r="P14" s="31">
        <f t="shared" si="1"/>
        <v>0</v>
      </c>
      <c r="R14" s="3" t="s">
        <v>5</v>
      </c>
    </row>
    <row r="15" spans="2:18" ht="15" customHeight="1">
      <c r="B15" s="3"/>
      <c r="C15" s="3"/>
      <c r="D15" s="3"/>
      <c r="E15" s="8" t="s">
        <v>6</v>
      </c>
      <c r="F15" s="51"/>
      <c r="G15" s="32" t="s">
        <v>1</v>
      </c>
      <c r="H15" s="51"/>
      <c r="I15" s="32" t="s">
        <v>1</v>
      </c>
      <c r="J15" s="51"/>
      <c r="K15" s="33" t="s">
        <v>61</v>
      </c>
      <c r="L15" s="30">
        <f t="shared" si="0"/>
        <v>0</v>
      </c>
      <c r="N15" s="3" t="s">
        <v>3</v>
      </c>
      <c r="P15" s="31">
        <f t="shared" si="1"/>
        <v>0</v>
      </c>
      <c r="R15" s="3" t="s">
        <v>5</v>
      </c>
    </row>
    <row r="16" spans="2:18" ht="15" customHeight="1">
      <c r="B16" s="3"/>
      <c r="C16" s="3"/>
      <c r="D16" s="3"/>
      <c r="E16" s="8" t="s">
        <v>6</v>
      </c>
      <c r="F16" s="51"/>
      <c r="G16" s="32" t="s">
        <v>1</v>
      </c>
      <c r="H16" s="51"/>
      <c r="I16" s="32" t="s">
        <v>1</v>
      </c>
      <c r="J16" s="51"/>
      <c r="K16" s="33" t="s">
        <v>61</v>
      </c>
      <c r="L16" s="30">
        <f t="shared" si="0"/>
        <v>0</v>
      </c>
      <c r="N16" s="3" t="s">
        <v>3</v>
      </c>
      <c r="P16" s="31">
        <f t="shared" si="1"/>
        <v>0</v>
      </c>
      <c r="R16" s="3" t="s">
        <v>5</v>
      </c>
    </row>
    <row r="17" spans="2:18" ht="15" customHeight="1">
      <c r="B17" s="3"/>
      <c r="C17" s="3"/>
      <c r="D17" s="3"/>
      <c r="E17" s="8" t="s">
        <v>6</v>
      </c>
      <c r="F17" s="51"/>
      <c r="G17" s="32" t="s">
        <v>1</v>
      </c>
      <c r="H17" s="51"/>
      <c r="I17" s="32" t="s">
        <v>1</v>
      </c>
      <c r="J17" s="51"/>
      <c r="K17" s="33" t="s">
        <v>61</v>
      </c>
      <c r="L17" s="30">
        <f t="shared" si="0"/>
        <v>0</v>
      </c>
      <c r="N17" s="3" t="s">
        <v>3</v>
      </c>
      <c r="P17" s="31">
        <f t="shared" si="1"/>
        <v>0</v>
      </c>
      <c r="R17" s="3" t="s">
        <v>5</v>
      </c>
    </row>
    <row r="18" ht="15" customHeight="1"/>
    <row r="19" spans="9:18" ht="15" customHeight="1">
      <c r="I19" s="5" t="s">
        <v>35</v>
      </c>
      <c r="J19" s="5"/>
      <c r="P19" s="36">
        <f>SUM(P10:P18)</f>
        <v>0</v>
      </c>
      <c r="Q19" s="4"/>
      <c r="R19" s="19" t="s">
        <v>5</v>
      </c>
    </row>
    <row r="20" spans="15:19" ht="15" customHeight="1">
      <c r="O20" s="4"/>
      <c r="P20" s="4"/>
      <c r="Q20" s="4"/>
      <c r="R20" s="4"/>
      <c r="S20" s="4"/>
    </row>
    <row r="21" spans="2:19" ht="15.75">
      <c r="B21" s="7" t="s">
        <v>13</v>
      </c>
      <c r="N21" s="4"/>
      <c r="O21" s="4"/>
      <c r="P21" s="4"/>
      <c r="Q21" s="4"/>
      <c r="R21" s="4"/>
      <c r="S21" s="4"/>
    </row>
    <row r="22" spans="2:19" ht="12.75">
      <c r="B22" s="6" t="s">
        <v>12</v>
      </c>
      <c r="N22" s="34"/>
      <c r="O22" s="35" t="s">
        <v>34</v>
      </c>
      <c r="P22" s="29"/>
      <c r="Q22" s="29"/>
      <c r="R22" s="29"/>
      <c r="S22" s="28"/>
    </row>
    <row r="23" spans="2:19" ht="12.75">
      <c r="B23" t="s">
        <v>4</v>
      </c>
      <c r="D23" s="4"/>
      <c r="F23" s="52"/>
      <c r="H23" s="3" t="s">
        <v>5</v>
      </c>
      <c r="N23" s="10" t="s">
        <v>14</v>
      </c>
      <c r="R23" s="11">
        <v>3</v>
      </c>
      <c r="S23" s="16" t="s">
        <v>21</v>
      </c>
    </row>
    <row r="24" spans="2:19" ht="12.75">
      <c r="B24" t="s">
        <v>10</v>
      </c>
      <c r="D24" s="4"/>
      <c r="F24" s="52"/>
      <c r="H24" s="3" t="s">
        <v>5</v>
      </c>
      <c r="N24" s="10" t="s">
        <v>15</v>
      </c>
      <c r="R24" s="11">
        <v>3.5</v>
      </c>
      <c r="S24" s="16" t="s">
        <v>21</v>
      </c>
    </row>
    <row r="25" spans="2:19" ht="12.75">
      <c r="B25" s="4" t="s">
        <v>64</v>
      </c>
      <c r="C25" s="4"/>
      <c r="D25" s="51"/>
      <c r="F25" s="31">
        <f>D25*0.134</f>
        <v>0</v>
      </c>
      <c r="H25" s="3" t="s">
        <v>5</v>
      </c>
      <c r="N25" s="10" t="s">
        <v>16</v>
      </c>
      <c r="R25" s="11">
        <v>4.5</v>
      </c>
      <c r="S25" s="16" t="s">
        <v>21</v>
      </c>
    </row>
    <row r="26" spans="2:19" ht="12.75">
      <c r="B26" s="37" t="s">
        <v>65</v>
      </c>
      <c r="D26" s="53"/>
      <c r="F26" s="14">
        <f>D26*0.134</f>
        <v>0</v>
      </c>
      <c r="H26" s="3" t="s">
        <v>5</v>
      </c>
      <c r="N26" s="10" t="s">
        <v>17</v>
      </c>
      <c r="R26" s="11">
        <v>5.5</v>
      </c>
      <c r="S26" s="16" t="s">
        <v>21</v>
      </c>
    </row>
    <row r="27" spans="2:19" ht="12.75">
      <c r="B27" s="37" t="s">
        <v>66</v>
      </c>
      <c r="D27" s="53"/>
      <c r="E27" s="4"/>
      <c r="F27" s="14">
        <f>D27*0.134</f>
        <v>0</v>
      </c>
      <c r="H27" s="3" t="s">
        <v>5</v>
      </c>
      <c r="N27" s="10" t="s">
        <v>18</v>
      </c>
      <c r="R27" s="11">
        <v>0.5</v>
      </c>
      <c r="S27" s="16" t="s">
        <v>21</v>
      </c>
    </row>
    <row r="28" spans="2:19" ht="12.75">
      <c r="B28" s="3"/>
      <c r="C28" s="3"/>
      <c r="D28" s="3"/>
      <c r="F28" s="52"/>
      <c r="H28" s="3" t="s">
        <v>5</v>
      </c>
      <c r="N28" s="10" t="s">
        <v>19</v>
      </c>
      <c r="R28" s="11">
        <v>0.75</v>
      </c>
      <c r="S28" s="16" t="s">
        <v>21</v>
      </c>
    </row>
    <row r="29" spans="2:19" ht="12.75">
      <c r="B29" s="3"/>
      <c r="C29" s="3"/>
      <c r="D29" s="3"/>
      <c r="F29" s="52"/>
      <c r="H29" s="3" t="s">
        <v>5</v>
      </c>
      <c r="N29" s="10" t="s">
        <v>62</v>
      </c>
      <c r="R29" s="12" t="s">
        <v>22</v>
      </c>
      <c r="S29" s="16"/>
    </row>
    <row r="30" spans="2:19" ht="12.75">
      <c r="B30" s="3"/>
      <c r="C30" s="3"/>
      <c r="D30" s="3"/>
      <c r="F30" s="52"/>
      <c r="H30" s="3" t="s">
        <v>5</v>
      </c>
      <c r="N30" s="13" t="s">
        <v>20</v>
      </c>
      <c r="O30" s="3"/>
      <c r="P30" s="3"/>
      <c r="Q30" s="3"/>
      <c r="R30" s="14">
        <v>0.8</v>
      </c>
      <c r="S30" s="15" t="s">
        <v>21</v>
      </c>
    </row>
    <row r="31" ht="13.5" thickBot="1"/>
    <row r="32" spans="2:11" ht="16.5" thickBot="1">
      <c r="B32" s="7" t="s">
        <v>23</v>
      </c>
      <c r="C32" s="5"/>
      <c r="G32" s="4"/>
      <c r="H32" s="49">
        <f>P19-(F23+F24+F25+F26+F27+F28+F29+F30)</f>
        <v>0</v>
      </c>
      <c r="I32" s="39"/>
      <c r="J32" s="40" t="s">
        <v>5</v>
      </c>
      <c r="K32" s="48"/>
    </row>
    <row r="35" spans="2:19" ht="15.75">
      <c r="B35" s="7" t="s">
        <v>24</v>
      </c>
      <c r="N35" s="41" t="s">
        <v>67</v>
      </c>
      <c r="O35" s="29"/>
      <c r="P35" s="29"/>
      <c r="Q35" s="29"/>
      <c r="R35" s="29"/>
      <c r="S35" s="28"/>
    </row>
    <row r="36" spans="2:19" ht="12.75">
      <c r="B36" t="s">
        <v>26</v>
      </c>
      <c r="F36" s="51"/>
      <c r="H36" s="3" t="s">
        <v>63</v>
      </c>
      <c r="N36" s="42" t="s">
        <v>68</v>
      </c>
      <c r="O36" s="28"/>
      <c r="P36" s="43" t="s">
        <v>63</v>
      </c>
      <c r="Q36" s="27" t="s">
        <v>69</v>
      </c>
      <c r="R36" s="29"/>
      <c r="S36" s="28"/>
    </row>
    <row r="37" spans="2:19" ht="12.75">
      <c r="B37" t="s">
        <v>45</v>
      </c>
      <c r="D37" t="s">
        <v>29</v>
      </c>
      <c r="F37" s="51"/>
      <c r="N37" s="58" t="s">
        <v>70</v>
      </c>
      <c r="O37" s="59"/>
      <c r="P37" s="44">
        <v>7.1</v>
      </c>
      <c r="Q37" s="58" t="s">
        <v>71</v>
      </c>
      <c r="R37" s="60"/>
      <c r="S37" s="59"/>
    </row>
    <row r="38" spans="2:19" ht="12.75">
      <c r="B38" s="6"/>
      <c r="D38" t="s">
        <v>28</v>
      </c>
      <c r="F38" s="51"/>
      <c r="N38" s="61" t="s">
        <v>72</v>
      </c>
      <c r="O38" s="62"/>
      <c r="P38" s="45">
        <v>12.6</v>
      </c>
      <c r="Q38" s="61" t="s">
        <v>73</v>
      </c>
      <c r="R38" s="63"/>
      <c r="S38" s="62"/>
    </row>
    <row r="39" spans="2:19" ht="12.75">
      <c r="B39" t="s">
        <v>25</v>
      </c>
      <c r="F39" s="51"/>
      <c r="H39" s="3" t="s">
        <v>63</v>
      </c>
      <c r="N39" s="61" t="s">
        <v>74</v>
      </c>
      <c r="O39" s="62"/>
      <c r="P39" s="45">
        <v>14.2</v>
      </c>
      <c r="Q39" s="61" t="s">
        <v>75</v>
      </c>
      <c r="R39" s="63"/>
      <c r="S39" s="62"/>
    </row>
    <row r="40" spans="2:19" ht="12.75">
      <c r="B40" t="s">
        <v>44</v>
      </c>
      <c r="D40" t="s">
        <v>29</v>
      </c>
      <c r="F40" s="51"/>
      <c r="N40" s="61" t="s">
        <v>76</v>
      </c>
      <c r="O40" s="62"/>
      <c r="P40" s="45">
        <v>19.7</v>
      </c>
      <c r="Q40" s="61" t="s">
        <v>77</v>
      </c>
      <c r="R40" s="63"/>
      <c r="S40" s="62"/>
    </row>
    <row r="41" spans="2:19" ht="12.75">
      <c r="B41" s="6"/>
      <c r="D41" t="s">
        <v>28</v>
      </c>
      <c r="F41" s="51"/>
      <c r="N41" s="64" t="s">
        <v>78</v>
      </c>
      <c r="O41" s="65"/>
      <c r="P41" s="46">
        <v>25.2</v>
      </c>
      <c r="Q41" s="64" t="s">
        <v>79</v>
      </c>
      <c r="R41" s="66"/>
      <c r="S41" s="65"/>
    </row>
    <row r="42" spans="2:19" ht="12.75">
      <c r="B42" t="s">
        <v>27</v>
      </c>
      <c r="D42" t="s">
        <v>29</v>
      </c>
      <c r="F42" s="51"/>
      <c r="N42" s="47"/>
      <c r="O42" s="47"/>
      <c r="P42" s="47"/>
      <c r="Q42" s="47"/>
      <c r="R42" s="47"/>
      <c r="S42" s="47"/>
    </row>
    <row r="43" spans="2:6" ht="12.75">
      <c r="B43" s="6" t="s">
        <v>31</v>
      </c>
      <c r="D43" t="s">
        <v>28</v>
      </c>
      <c r="F43" s="51"/>
    </row>
    <row r="44" spans="2:6" ht="12.75">
      <c r="B44" s="6" t="s">
        <v>32</v>
      </c>
      <c r="D44" t="s">
        <v>30</v>
      </c>
      <c r="F44" s="51"/>
    </row>
    <row r="45" ht="12.75">
      <c r="J45" s="50"/>
    </row>
    <row r="47" spans="2:18" ht="15.75">
      <c r="B47" s="7" t="s">
        <v>47</v>
      </c>
      <c r="N47" s="20" t="s">
        <v>46</v>
      </c>
      <c r="O47" s="18"/>
      <c r="P47" s="9"/>
      <c r="Q47" s="9"/>
      <c r="R47" s="17"/>
    </row>
    <row r="48" spans="2:18" ht="12.75">
      <c r="B48" t="s">
        <v>48</v>
      </c>
      <c r="E48" t="s">
        <v>55</v>
      </c>
      <c r="N48" s="27" t="s">
        <v>36</v>
      </c>
      <c r="O48" s="28"/>
      <c r="P48" s="27" t="s">
        <v>33</v>
      </c>
      <c r="Q48" s="29"/>
      <c r="R48" s="28"/>
    </row>
    <row r="49" spans="2:18" ht="12.75">
      <c r="B49" t="s">
        <v>49</v>
      </c>
      <c r="E49" t="s">
        <v>52</v>
      </c>
      <c r="N49" s="21" t="s">
        <v>37</v>
      </c>
      <c r="O49" s="22"/>
      <c r="P49" t="s">
        <v>56</v>
      </c>
      <c r="R49" s="17"/>
    </row>
    <row r="50" spans="2:18" ht="12.75">
      <c r="B50" t="s">
        <v>50</v>
      </c>
      <c r="E50" s="26" t="s">
        <v>53</v>
      </c>
      <c r="N50" s="21" t="s">
        <v>38</v>
      </c>
      <c r="O50" s="23"/>
      <c r="P50" t="s">
        <v>57</v>
      </c>
      <c r="R50" s="16"/>
    </row>
    <row r="51" spans="2:18" ht="12.75">
      <c r="B51" t="s">
        <v>51</v>
      </c>
      <c r="E51" s="26" t="s">
        <v>54</v>
      </c>
      <c r="N51" s="21" t="s">
        <v>39</v>
      </c>
      <c r="O51" s="23"/>
      <c r="P51" t="s">
        <v>58</v>
      </c>
      <c r="R51" s="16"/>
    </row>
    <row r="52" spans="14:18" ht="12.75">
      <c r="N52" s="21" t="s">
        <v>40</v>
      </c>
      <c r="O52" s="23"/>
      <c r="P52" t="s">
        <v>42</v>
      </c>
      <c r="R52" s="16"/>
    </row>
    <row r="53" spans="14:18" ht="12.75">
      <c r="N53" s="25" t="s">
        <v>41</v>
      </c>
      <c r="O53" s="24"/>
      <c r="P53" s="13" t="s">
        <v>43</v>
      </c>
      <c r="Q53" s="3"/>
      <c r="R53" s="15"/>
    </row>
  </sheetData>
  <mergeCells count="10">
    <mergeCell ref="N41:O41"/>
    <mergeCell ref="Q41:S41"/>
    <mergeCell ref="N39:O39"/>
    <mergeCell ref="Q39:S39"/>
    <mergeCell ref="N40:O40"/>
    <mergeCell ref="Q40:S40"/>
    <mergeCell ref="N37:O37"/>
    <mergeCell ref="Q37:S37"/>
    <mergeCell ref="N38:O38"/>
    <mergeCell ref="Q38:S38"/>
  </mergeCells>
  <printOptions/>
  <pageMargins left="0.5" right="0.25" top="0.25" bottom="0.25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IT Dept.</cp:lastModifiedBy>
  <cp:lastPrinted>2005-04-08T14:28:50Z</cp:lastPrinted>
  <dcterms:created xsi:type="dcterms:W3CDTF">2005-03-14T22:14:38Z</dcterms:created>
  <dcterms:modified xsi:type="dcterms:W3CDTF">2006-04-07T19:35:05Z</dcterms:modified>
  <cp:category/>
  <cp:version/>
  <cp:contentType/>
  <cp:contentStatus/>
</cp:coreProperties>
</file>